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20" windowWidth="24915" windowHeight="11820"/>
  </bookViews>
  <sheets>
    <sheet name="Прил8" sheetId="1" r:id="rId1"/>
  </sheets>
  <definedNames>
    <definedName name="_xlnm._FilterDatabase" localSheetId="0" hidden="1">Прил8!$A$13:$C$60</definedName>
    <definedName name="_xlnm.Print_Titles" localSheetId="0">Прил8!$13:$13</definedName>
  </definedNames>
  <calcPr calcId="144525"/>
</workbook>
</file>

<file path=xl/calcChain.xml><?xml version="1.0" encoding="utf-8"?>
<calcChain xmlns="http://schemas.openxmlformats.org/spreadsheetml/2006/main">
  <c r="C56" i="1" l="1"/>
  <c r="C16" i="1" l="1"/>
  <c r="C60" i="1"/>
  <c r="C59" i="1"/>
  <c r="C58" i="1"/>
  <c r="C57" i="1"/>
  <c r="C55" i="1"/>
  <c r="C52" i="1"/>
  <c r="C50" i="1"/>
  <c r="C48" i="1"/>
  <c r="C46" i="1"/>
  <c r="C43" i="1"/>
  <c r="C41" i="1"/>
  <c r="C39" i="1"/>
  <c r="C37" i="1"/>
  <c r="C35" i="1"/>
  <c r="C33" i="1"/>
  <c r="C31" i="1"/>
  <c r="C28" i="1"/>
  <c r="C26" i="1"/>
  <c r="C24" i="1"/>
  <c r="C22" i="1"/>
  <c r="C20" i="1"/>
  <c r="C18" i="1"/>
  <c r="C30" i="1" l="1"/>
  <c r="C54" i="1"/>
  <c r="C45" i="1"/>
  <c r="C15" i="1"/>
  <c r="C14" i="1" l="1"/>
</calcChain>
</file>

<file path=xl/sharedStrings.xml><?xml version="1.0" encoding="utf-8"?>
<sst xmlns="http://schemas.openxmlformats.org/spreadsheetml/2006/main" count="83" uniqueCount="78">
  <si>
    <t>Приложение 8</t>
  </si>
  <si>
    <t>к Закону Иркутской области</t>
  </si>
  <si>
    <t>«Об областном бюджете на 2015 год</t>
  </si>
  <si>
    <t>и на плановый период 2016 и 2017 годов»</t>
  </si>
  <si>
    <t>от ___________________________</t>
  </si>
  <si>
    <t xml:space="preserve">РАСПРЕДЕЛЕНИЕ БЮДЖЕТНЫХ АССИГНОВАНИЙ ОБЛАСТНОГО БЮДЖЕТА ПО ЦЕЛЯМ, </t>
  </si>
  <si>
    <t>ЗАДАЧАМ СИСТЕМЫ ЦЕЛЕПОЛАГАНИЯ СОЦИАЛЬНО-ЭКОНОМИЧЕСКОГО РАЗВИТИЯ ИРКУТСКОЙ</t>
  </si>
  <si>
    <t xml:space="preserve"> ОБЛАСТИ, ГОСУДАРСТВЕННЫМ ПРОГРАММАМ ИРКУТСКОЙ ОБЛАСТИ И НЕПРОГРАММНЫМ </t>
  </si>
  <si>
    <t>НАПРАВЛЕНИЯМ ДЕЯТЕЛЬНОСТИ НА 2015 ГОД</t>
  </si>
  <si>
    <t/>
  </si>
  <si>
    <t>(тыс. рублей)</t>
  </si>
  <si>
    <t>Наименование</t>
  </si>
  <si>
    <t>КЦСР</t>
  </si>
  <si>
    <t>Сумма</t>
  </si>
  <si>
    <t>Стратегическая цель «Повышение уровня и качества жизни населения»</t>
  </si>
  <si>
    <t>Стратегическая задача 1 «Социальное развитие»</t>
  </si>
  <si>
    <t>Тактическая цель 1.1 «Повышение доступности качественного образования, обеспечение его соответствия потребностям социально-экономического развития»</t>
  </si>
  <si>
    <t>Государственная программа Иркутской области «Развитие образования» на 2014-2018 годы</t>
  </si>
  <si>
    <t>5100000</t>
  </si>
  <si>
    <t>Тактическая цель 1.2 «Обеспечение доступности медицинской помощи и повышение эффективности медицинских услуг, объемы, виды и качество которых должны соответствовать уровню заболеваемости и потребностям населения, передовым достижениям медицинской науки»</t>
  </si>
  <si>
    <t>Государственная программа Иркутской области «Развитие здравоохранения» на 2014-2020 годы</t>
  </si>
  <si>
    <t>5200000</t>
  </si>
  <si>
    <t>Тактическая цель 1.3 «Обеспечение максимальной вовлеченности населения в систематические занятия физкультурой и спортом и развитие спорта высших достижений»</t>
  </si>
  <si>
    <t>Государственная программа Иркутской области «Развитие физической культуры и спорта» на 2014-2018 годы</t>
  </si>
  <si>
    <t>5400000</t>
  </si>
  <si>
    <t>Тактическая цель 1.4 «Развитие культурного потенциала личности и общества в целом»</t>
  </si>
  <si>
    <t>Государственная программа Иркутской области «Развитие культуры» на 2014-2018 годы</t>
  </si>
  <si>
    <t>5500000</t>
  </si>
  <si>
    <t>Тактическая цель 1.5 «Обеспечение успешной социализации и эффективной самореализации молодежи»</t>
  </si>
  <si>
    <t>Государственная программа Иркутской области «Молодежная политика» на 2014-2018 годы</t>
  </si>
  <si>
    <t>5600000</t>
  </si>
  <si>
    <t>Тактическая цель 1.6 «Повышение эффективности и усиление адресной направленности мер по социальной защите населения и граждан, оказавшихся в трудной жизненной ситуации»</t>
  </si>
  <si>
    <t>Государственная программа Иркутской области «Социальная поддержка населения» на 2014-2018 годы</t>
  </si>
  <si>
    <t>5300000</t>
  </si>
  <si>
    <t>Тактическая цель 1.7 «Укрепление гражданского единства многонационального народа в Иркутской области»</t>
  </si>
  <si>
    <t>Государственная программа Иркутской области «Укрепление единства российской нации и этнокультурное развитие народов Иркутской области» на 2014-2020 годы</t>
  </si>
  <si>
    <t>6900000</t>
  </si>
  <si>
    <t>Стратегическая задача 2 «Развитие инфраструктуры и обеспечение условий жизнедеятельности»</t>
  </si>
  <si>
    <t>Тактическая цель 2.1 «Повышение качества предоставляемых жилищно-коммунальных услуг, модернизация и развитие жилищно-коммунального хозяйства»</t>
  </si>
  <si>
    <t>Государственная программа Иркутской области «Развитие жилищно-коммунального хозяйства Иркутской области» на 2014-2018 годы</t>
  </si>
  <si>
    <t>6100000</t>
  </si>
  <si>
    <t>Тактическая цель 2.2 «Повышение доступности жилья для граждан, обеспечение безопасных и комфортных условий проживания»</t>
  </si>
  <si>
    <t>Государственная программа Иркутской области «Доступное жилье» на 2014-2020 годы</t>
  </si>
  <si>
    <t>6400000</t>
  </si>
  <si>
    <t>Тактическая цель 2.3 «Повышение доступности транспортных услуг»</t>
  </si>
  <si>
    <t>Государственная программа Иркутской области «Развитие транспортного комплекса Иркутской области» на 2014-2018 годы</t>
  </si>
  <si>
    <t>6200000</t>
  </si>
  <si>
    <t>Тактическая цель 2.4 «Обеспечение бесперебойного и безопасного функционирования дорожного хозяйства»</t>
  </si>
  <si>
    <t>Государственная программа Иркутской области «Развитие дорожного хозяйства» на 2014-2020 годы</t>
  </si>
  <si>
    <t>6300000</t>
  </si>
  <si>
    <t>Тактическая цель 2.5 «Сохранение и защита окружающей среды»</t>
  </si>
  <si>
    <t>Государственная программа Иркутской области «Охрана окружающей среды» на 2014-2018 годы</t>
  </si>
  <si>
    <t>6500000</t>
  </si>
  <si>
    <t>Тактическая цель 2.6 «Обеспечение комплексных мер противодействия чрезвычайным ситуациям природного и техногенного характера»</t>
  </si>
  <si>
    <t>Государственная программа Иркутской области «Обеспечение комплексных мер противодействия чрезвычайным ситуациям природного и техногенного характера» на 2014-2018 годы</t>
  </si>
  <si>
    <t>6600000</t>
  </si>
  <si>
    <t>Тактическая цель 2.7 «Укрепление общественной безопасности и снижение уровня преступности в Иркутской области»</t>
  </si>
  <si>
    <t>Государственная программа Иркутской области «Профилактика преступлений и иных правонарушений в Иркутской области» на 2014-2018 годы</t>
  </si>
  <si>
    <t>6700000</t>
  </si>
  <si>
    <t>Стратегическая задача 3 «Обеспечение высоких темпов экономического роста»</t>
  </si>
  <si>
    <t>Тактическая цель 3.1 «Совершенствование механизмов управления экономическим развитием»</t>
  </si>
  <si>
    <t>Государственная программа Иркутской области «Экономическое развитие и инновационная экономика» на 2015-2020 годы</t>
  </si>
  <si>
    <t>7100000</t>
  </si>
  <si>
    <t>Тактическая цель 3.2 «Повышение качества управления государственными финансами, создание условий для эффективного и ответственного управления муниципальными финансами»</t>
  </si>
  <si>
    <t>Государственная программа Иркутской области «Управление государственными финансами Иркутской области» на 2015-2020 годы</t>
  </si>
  <si>
    <t>7000000</t>
  </si>
  <si>
    <t>Тактическая цель 3.3 «Развитие социально-трудовой сферы и обеспечение государственных гарантий в области содействия занятости населения»</t>
  </si>
  <si>
    <t>Государственная программа Иркутской области «Труд и занятость» на 2014-2018 годы</t>
  </si>
  <si>
    <t>5700000</t>
  </si>
  <si>
    <t>Тактическая цель 3.4 «Повышение конкурентоспособности сельскохозяйственной продукции на внутреннем и внешнем рынках»</t>
  </si>
  <si>
    <t>Государственная программа Иркутской области «Развитие сельского хозяйства и регулирование рынков сельскохозяйственной продукции, сырья и продовольствия» на 2014 - 2020 годы</t>
  </si>
  <si>
    <t>6800000</t>
  </si>
  <si>
    <t>Стратегическая задача 4 «Законодательное регулирование, контроль и представление интересов населения»</t>
  </si>
  <si>
    <t>Тактическая цель 4.1 «Обеспечение защиты прав населения»</t>
  </si>
  <si>
    <t>Непрограммные расходы</t>
  </si>
  <si>
    <t>9000000</t>
  </si>
  <si>
    <t>Тактическая цель 4.2 «Обеспечение контроля за законностью и эффективностью использования бюджетных средств и распоряжением государственной собственностью Иркутской области, а также правовой защиты населения»</t>
  </si>
  <si>
    <t>Тактическая цель 4.3 «Совершенствование законодательной (представительной) и контрольной деятельности»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</si>
</sst>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_-* #,##0.0_р_._-;\-* #,##0.0_р_._-;_-* &quot;-&quot;??_р_._-;_-@_-"/>
    <numFmt numFmtId="165" formatCode="#,##0.0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3" fillId="0" borderId="0"/>
  </cellStyleXfs>
  <cellXfs count="21">
    <xf numFmtId="0" fontId="0" fillId="0" borderId="0" xfId="0"/>
    <xf numFmtId="0" fontId="2" fillId="0" borderId="0" xfId="0" applyFont="1" applyFill="1" applyBorder="1"/>
    <xf numFmtId="0" fontId="2" fillId="0" borderId="0" xfId="0" applyFont="1" applyFill="1" applyBorder="1" applyAlignment="1">
      <alignment horizontal="left"/>
    </xf>
    <xf numFmtId="164" fontId="2" fillId="0" borderId="0" xfId="1" applyNumberFormat="1" applyFont="1" applyFill="1" applyBorder="1" applyAlignment="1"/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/>
    <xf numFmtId="0" fontId="4" fillId="0" borderId="0" xfId="2" applyNumberFormat="1" applyFont="1" applyFill="1" applyBorder="1" applyAlignment="1">
      <alignment horizontal="center" vertical="top" wrapText="1" readingOrder="1"/>
    </xf>
    <xf numFmtId="0" fontId="5" fillId="0" borderId="0" xfId="2" applyNumberFormat="1" applyFont="1" applyFill="1" applyBorder="1" applyAlignment="1">
      <alignment horizontal="right" vertical="top" wrapText="1" readingOrder="1"/>
    </xf>
    <xf numFmtId="0" fontId="5" fillId="0" borderId="0" xfId="2" applyNumberFormat="1" applyFont="1" applyFill="1" applyBorder="1" applyAlignment="1">
      <alignment horizontal="center" vertical="top" wrapText="1" readingOrder="1"/>
    </xf>
    <xf numFmtId="164" fontId="5" fillId="0" borderId="0" xfId="1" applyNumberFormat="1" applyFont="1" applyFill="1" applyBorder="1" applyAlignment="1">
      <alignment horizontal="right" vertical="top" wrapText="1" readingOrder="1"/>
    </xf>
    <xf numFmtId="0" fontId="4" fillId="0" borderId="1" xfId="2" applyNumberFormat="1" applyFont="1" applyFill="1" applyBorder="1" applyAlignment="1">
      <alignment horizontal="center" vertical="center" wrapText="1" readingOrder="1"/>
    </xf>
    <xf numFmtId="164" fontId="4" fillId="0" borderId="1" xfId="1" applyNumberFormat="1" applyFont="1" applyFill="1" applyBorder="1" applyAlignment="1">
      <alignment horizontal="center" vertical="center" wrapText="1" readingOrder="1"/>
    </xf>
    <xf numFmtId="0" fontId="6" fillId="0" borderId="1" xfId="0" applyNumberFormat="1" applyFont="1" applyFill="1" applyBorder="1" applyAlignment="1" applyProtection="1">
      <alignment horizontal="left" vertical="top" wrapText="1"/>
    </xf>
    <xf numFmtId="165" fontId="2" fillId="0" borderId="1" xfId="0" applyNumberFormat="1" applyFont="1" applyFill="1" applyBorder="1" applyAlignment="1">
      <alignment horizontal="right" vertical="center" wrapText="1"/>
    </xf>
    <xf numFmtId="165" fontId="6" fillId="0" borderId="1" xfId="0" applyNumberFormat="1" applyFont="1" applyFill="1" applyBorder="1" applyAlignment="1">
      <alignment horizontal="right" vertical="center" wrapText="1"/>
    </xf>
    <xf numFmtId="165" fontId="6" fillId="0" borderId="1" xfId="0" applyNumberFormat="1" applyFont="1" applyFill="1" applyBorder="1" applyAlignment="1">
      <alignment horizontal="right"/>
    </xf>
    <xf numFmtId="49" fontId="2" fillId="0" borderId="1" xfId="0" applyNumberFormat="1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165" fontId="7" fillId="0" borderId="1" xfId="0" applyNumberFormat="1" applyFont="1" applyFill="1" applyBorder="1"/>
    <xf numFmtId="0" fontId="7" fillId="0" borderId="0" xfId="0" applyFont="1" applyFill="1"/>
    <xf numFmtId="0" fontId="4" fillId="0" borderId="0" xfId="2" applyNumberFormat="1" applyFont="1" applyFill="1" applyBorder="1" applyAlignment="1">
      <alignment horizontal="center" vertical="top" wrapText="1" readingOrder="1"/>
    </xf>
  </cellXfs>
  <cellStyles count="3">
    <cellStyle name="Normal" xfId="2"/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60"/>
  <sheetViews>
    <sheetView tabSelected="1" workbookViewId="0">
      <selection activeCell="H18" sqref="H18"/>
    </sheetView>
  </sheetViews>
  <sheetFormatPr defaultRowHeight="15.75" x14ac:dyDescent="0.25"/>
  <cols>
    <col min="1" max="1" width="62.85546875" style="19" customWidth="1"/>
    <col min="2" max="2" width="20.7109375" style="19" customWidth="1"/>
    <col min="3" max="3" width="22.7109375" style="19" customWidth="1"/>
    <col min="4" max="16384" width="9.140625" style="19"/>
  </cols>
  <sheetData>
    <row r="1" spans="1:3" x14ac:dyDescent="0.25">
      <c r="A1" s="1"/>
      <c r="B1" s="2" t="s">
        <v>0</v>
      </c>
      <c r="C1" s="3"/>
    </row>
    <row r="2" spans="1:3" x14ac:dyDescent="0.25">
      <c r="A2" s="1"/>
      <c r="B2" s="2" t="s">
        <v>1</v>
      </c>
      <c r="C2" s="3"/>
    </row>
    <row r="3" spans="1:3" x14ac:dyDescent="0.25">
      <c r="A3" s="1"/>
      <c r="B3" s="2" t="s">
        <v>2</v>
      </c>
      <c r="C3" s="3"/>
    </row>
    <row r="4" spans="1:3" x14ac:dyDescent="0.25">
      <c r="A4" s="1"/>
      <c r="B4" s="2" t="s">
        <v>3</v>
      </c>
      <c r="C4" s="3"/>
    </row>
    <row r="5" spans="1:3" x14ac:dyDescent="0.25">
      <c r="A5" s="1"/>
      <c r="B5" s="2" t="s">
        <v>4</v>
      </c>
      <c r="C5" s="3"/>
    </row>
    <row r="6" spans="1:3" x14ac:dyDescent="0.25">
      <c r="A6" s="1"/>
      <c r="B6" s="4"/>
      <c r="C6" s="3"/>
    </row>
    <row r="7" spans="1:3" x14ac:dyDescent="0.25">
      <c r="A7" s="6"/>
      <c r="B7" s="4"/>
      <c r="C7" s="5"/>
    </row>
    <row r="8" spans="1:3" x14ac:dyDescent="0.25">
      <c r="A8" s="20" t="s">
        <v>5</v>
      </c>
      <c r="B8" s="20"/>
      <c r="C8" s="20"/>
    </row>
    <row r="9" spans="1:3" x14ac:dyDescent="0.25">
      <c r="A9" s="20" t="s">
        <v>6</v>
      </c>
      <c r="B9" s="20"/>
      <c r="C9" s="20"/>
    </row>
    <row r="10" spans="1:3" x14ac:dyDescent="0.25">
      <c r="A10" s="20" t="s">
        <v>7</v>
      </c>
      <c r="B10" s="20"/>
      <c r="C10" s="20"/>
    </row>
    <row r="11" spans="1:3" x14ac:dyDescent="0.25">
      <c r="A11" s="20" t="s">
        <v>8</v>
      </c>
      <c r="B11" s="20"/>
      <c r="C11" s="20"/>
    </row>
    <row r="12" spans="1:3" x14ac:dyDescent="0.25">
      <c r="A12" s="7" t="s">
        <v>9</v>
      </c>
      <c r="B12" s="8" t="s">
        <v>9</v>
      </c>
      <c r="C12" s="9" t="s">
        <v>10</v>
      </c>
    </row>
    <row r="13" spans="1:3" x14ac:dyDescent="0.25">
      <c r="A13" s="10" t="s">
        <v>11</v>
      </c>
      <c r="B13" s="10" t="s">
        <v>12</v>
      </c>
      <c r="C13" s="11" t="s">
        <v>13</v>
      </c>
    </row>
    <row r="14" spans="1:3" ht="31.5" x14ac:dyDescent="0.25">
      <c r="A14" s="12" t="s">
        <v>14</v>
      </c>
      <c r="B14" s="12"/>
      <c r="C14" s="15">
        <f>C15+C30+C45+C54</f>
        <v>109003667.3</v>
      </c>
    </row>
    <row r="15" spans="1:3" x14ac:dyDescent="0.25">
      <c r="A15" s="12" t="s">
        <v>15</v>
      </c>
      <c r="B15" s="12"/>
      <c r="C15" s="14">
        <f>C16+C18+C20+C22+C24+C26+C28</f>
        <v>76614519.700000003</v>
      </c>
    </row>
    <row r="16" spans="1:3" ht="63" x14ac:dyDescent="0.25">
      <c r="A16" s="12" t="s">
        <v>16</v>
      </c>
      <c r="B16" s="12"/>
      <c r="C16" s="14">
        <f>C17</f>
        <v>31284707.300000001</v>
      </c>
    </row>
    <row r="17" spans="1:3" ht="31.5" x14ac:dyDescent="0.25">
      <c r="A17" s="16" t="s">
        <v>17</v>
      </c>
      <c r="B17" s="17" t="s">
        <v>18</v>
      </c>
      <c r="C17" s="13">
        <v>31284707.300000001</v>
      </c>
    </row>
    <row r="18" spans="1:3" ht="94.5" x14ac:dyDescent="0.25">
      <c r="A18" s="12" t="s">
        <v>19</v>
      </c>
      <c r="B18" s="12"/>
      <c r="C18" s="14">
        <f>C19</f>
        <v>23829858.199999999</v>
      </c>
    </row>
    <row r="19" spans="1:3" ht="31.5" x14ac:dyDescent="0.25">
      <c r="A19" s="16" t="s">
        <v>20</v>
      </c>
      <c r="B19" s="17" t="s">
        <v>21</v>
      </c>
      <c r="C19" s="13">
        <v>23829858.199999999</v>
      </c>
    </row>
    <row r="20" spans="1:3" ht="63" x14ac:dyDescent="0.25">
      <c r="A20" s="12" t="s">
        <v>22</v>
      </c>
      <c r="B20" s="12"/>
      <c r="C20" s="14">
        <f>C21</f>
        <v>442893.2</v>
      </c>
    </row>
    <row r="21" spans="1:3" ht="31.5" x14ac:dyDescent="0.25">
      <c r="A21" s="16" t="s">
        <v>23</v>
      </c>
      <c r="B21" s="17" t="s">
        <v>24</v>
      </c>
      <c r="C21" s="13">
        <v>442893.2</v>
      </c>
    </row>
    <row r="22" spans="1:3" ht="31.5" x14ac:dyDescent="0.25">
      <c r="A22" s="12" t="s">
        <v>25</v>
      </c>
      <c r="B22" s="12"/>
      <c r="C22" s="14">
        <f>C23</f>
        <v>1435352.8</v>
      </c>
    </row>
    <row r="23" spans="1:3" ht="31.5" x14ac:dyDescent="0.25">
      <c r="A23" s="16" t="s">
        <v>26</v>
      </c>
      <c r="B23" s="17" t="s">
        <v>27</v>
      </c>
      <c r="C23" s="13">
        <v>1435352.8</v>
      </c>
    </row>
    <row r="24" spans="1:3" ht="47.25" x14ac:dyDescent="0.25">
      <c r="A24" s="12" t="s">
        <v>28</v>
      </c>
      <c r="B24" s="12"/>
      <c r="C24" s="14">
        <f>C25</f>
        <v>92043.1</v>
      </c>
    </row>
    <row r="25" spans="1:3" ht="31.5" x14ac:dyDescent="0.25">
      <c r="A25" s="16" t="s">
        <v>29</v>
      </c>
      <c r="B25" s="17" t="s">
        <v>30</v>
      </c>
      <c r="C25" s="13">
        <v>92043.1</v>
      </c>
    </row>
    <row r="26" spans="1:3" ht="63" x14ac:dyDescent="0.25">
      <c r="A26" s="12" t="s">
        <v>31</v>
      </c>
      <c r="B26" s="12"/>
      <c r="C26" s="14">
        <f>C27</f>
        <v>19475313.399999999</v>
      </c>
    </row>
    <row r="27" spans="1:3" ht="31.5" x14ac:dyDescent="0.25">
      <c r="A27" s="16" t="s">
        <v>32</v>
      </c>
      <c r="B27" s="17" t="s">
        <v>33</v>
      </c>
      <c r="C27" s="13">
        <v>19475313.399999999</v>
      </c>
    </row>
    <row r="28" spans="1:3" ht="47.25" x14ac:dyDescent="0.25">
      <c r="A28" s="12" t="s">
        <v>34</v>
      </c>
      <c r="B28" s="12"/>
      <c r="C28" s="14">
        <f>C29</f>
        <v>54351.7</v>
      </c>
    </row>
    <row r="29" spans="1:3" ht="47.25" x14ac:dyDescent="0.25">
      <c r="A29" s="16" t="s">
        <v>35</v>
      </c>
      <c r="B29" s="17" t="s">
        <v>36</v>
      </c>
      <c r="C29" s="13">
        <v>54351.7</v>
      </c>
    </row>
    <row r="30" spans="1:3" ht="31.5" x14ac:dyDescent="0.25">
      <c r="A30" s="12" t="s">
        <v>37</v>
      </c>
      <c r="B30" s="12"/>
      <c r="C30" s="14">
        <f>C31+C33+C35+C37+C39+C41+C43</f>
        <v>17130170.399999999</v>
      </c>
    </row>
    <row r="31" spans="1:3" ht="63" x14ac:dyDescent="0.25">
      <c r="A31" s="12" t="s">
        <v>38</v>
      </c>
      <c r="B31" s="12"/>
      <c r="C31" s="14">
        <f>C32</f>
        <v>3176888.3</v>
      </c>
    </row>
    <row r="32" spans="1:3" ht="47.25" x14ac:dyDescent="0.25">
      <c r="A32" s="16" t="s">
        <v>39</v>
      </c>
      <c r="B32" s="17" t="s">
        <v>40</v>
      </c>
      <c r="C32" s="13">
        <v>3176888.3</v>
      </c>
    </row>
    <row r="33" spans="1:3" ht="47.25" x14ac:dyDescent="0.25">
      <c r="A33" s="12" t="s">
        <v>41</v>
      </c>
      <c r="B33" s="12"/>
      <c r="C33" s="14">
        <f>C34</f>
        <v>4654208.7</v>
      </c>
    </row>
    <row r="34" spans="1:3" ht="31.5" x14ac:dyDescent="0.25">
      <c r="A34" s="16" t="s">
        <v>42</v>
      </c>
      <c r="B34" s="17" t="s">
        <v>43</v>
      </c>
      <c r="C34" s="13">
        <v>4654208.7</v>
      </c>
    </row>
    <row r="35" spans="1:3" ht="31.5" x14ac:dyDescent="0.25">
      <c r="A35" s="12" t="s">
        <v>44</v>
      </c>
      <c r="B35" s="12"/>
      <c r="C35" s="14">
        <f>C36</f>
        <v>816770.3</v>
      </c>
    </row>
    <row r="36" spans="1:3" ht="47.25" x14ac:dyDescent="0.25">
      <c r="A36" s="16" t="s">
        <v>45</v>
      </c>
      <c r="B36" s="17" t="s">
        <v>46</v>
      </c>
      <c r="C36" s="13">
        <v>816770.3</v>
      </c>
    </row>
    <row r="37" spans="1:3" ht="31.5" x14ac:dyDescent="0.25">
      <c r="A37" s="12" t="s">
        <v>47</v>
      </c>
      <c r="B37" s="12"/>
      <c r="C37" s="14">
        <f>C38</f>
        <v>6097809</v>
      </c>
    </row>
    <row r="38" spans="1:3" ht="31.5" x14ac:dyDescent="0.25">
      <c r="A38" s="16" t="s">
        <v>48</v>
      </c>
      <c r="B38" s="17" t="s">
        <v>49</v>
      </c>
      <c r="C38" s="13">
        <v>6097809</v>
      </c>
    </row>
    <row r="39" spans="1:3" ht="31.5" x14ac:dyDescent="0.25">
      <c r="A39" s="12" t="s">
        <v>50</v>
      </c>
      <c r="B39" s="12"/>
      <c r="C39" s="14">
        <f>C40</f>
        <v>1368945.1</v>
      </c>
    </row>
    <row r="40" spans="1:3" ht="31.5" x14ac:dyDescent="0.25">
      <c r="A40" s="16" t="s">
        <v>51</v>
      </c>
      <c r="B40" s="17" t="s">
        <v>52</v>
      </c>
      <c r="C40" s="13">
        <v>1368945.1</v>
      </c>
    </row>
    <row r="41" spans="1:3" ht="47.25" x14ac:dyDescent="0.25">
      <c r="A41" s="12" t="s">
        <v>53</v>
      </c>
      <c r="B41" s="12"/>
      <c r="C41" s="14">
        <f>C42</f>
        <v>978049</v>
      </c>
    </row>
    <row r="42" spans="1:3" ht="63" x14ac:dyDescent="0.25">
      <c r="A42" s="16" t="s">
        <v>54</v>
      </c>
      <c r="B42" s="17" t="s">
        <v>55</v>
      </c>
      <c r="C42" s="13">
        <v>978049</v>
      </c>
    </row>
    <row r="43" spans="1:3" ht="47.25" x14ac:dyDescent="0.25">
      <c r="A43" s="12" t="s">
        <v>56</v>
      </c>
      <c r="B43" s="12"/>
      <c r="C43" s="14">
        <f>C44</f>
        <v>37500</v>
      </c>
    </row>
    <row r="44" spans="1:3" ht="47.25" x14ac:dyDescent="0.25">
      <c r="A44" s="16" t="s">
        <v>57</v>
      </c>
      <c r="B44" s="17" t="s">
        <v>58</v>
      </c>
      <c r="C44" s="13">
        <v>37500</v>
      </c>
    </row>
    <row r="45" spans="1:3" ht="31.5" x14ac:dyDescent="0.25">
      <c r="A45" s="12" t="s">
        <v>59</v>
      </c>
      <c r="B45" s="12"/>
      <c r="C45" s="14">
        <f>C46+C48+C50+C52</f>
        <v>14777469.000000002</v>
      </c>
    </row>
    <row r="46" spans="1:3" ht="31.5" x14ac:dyDescent="0.25">
      <c r="A46" s="12" t="s">
        <v>60</v>
      </c>
      <c r="B46" s="12"/>
      <c r="C46" s="14">
        <f>C47</f>
        <v>3698285</v>
      </c>
    </row>
    <row r="47" spans="1:3" ht="47.25" x14ac:dyDescent="0.25">
      <c r="A47" s="16" t="s">
        <v>61</v>
      </c>
      <c r="B47" s="17" t="s">
        <v>62</v>
      </c>
      <c r="C47" s="13">
        <v>3698285</v>
      </c>
    </row>
    <row r="48" spans="1:3" ht="63" x14ac:dyDescent="0.25">
      <c r="A48" s="12" t="s">
        <v>63</v>
      </c>
      <c r="B48" s="12"/>
      <c r="C48" s="14">
        <f>C49</f>
        <v>6725759.2999999998</v>
      </c>
    </row>
    <row r="49" spans="1:3" ht="47.25" x14ac:dyDescent="0.25">
      <c r="A49" s="16" t="s">
        <v>64</v>
      </c>
      <c r="B49" s="17" t="s">
        <v>65</v>
      </c>
      <c r="C49" s="13">
        <v>6725759.2999999998</v>
      </c>
    </row>
    <row r="50" spans="1:3" ht="47.25" x14ac:dyDescent="0.25">
      <c r="A50" s="12" t="s">
        <v>66</v>
      </c>
      <c r="B50" s="12"/>
      <c r="C50" s="14">
        <f>C51</f>
        <v>1374588.3</v>
      </c>
    </row>
    <row r="51" spans="1:3" ht="31.5" x14ac:dyDescent="0.25">
      <c r="A51" s="16" t="s">
        <v>67</v>
      </c>
      <c r="B51" s="17" t="s">
        <v>68</v>
      </c>
      <c r="C51" s="13">
        <v>1374588.3</v>
      </c>
    </row>
    <row r="52" spans="1:3" ht="47.25" x14ac:dyDescent="0.25">
      <c r="A52" s="12" t="s">
        <v>69</v>
      </c>
      <c r="B52" s="12"/>
      <c r="C52" s="14">
        <f>C53</f>
        <v>2978836.4</v>
      </c>
    </row>
    <row r="53" spans="1:3" ht="63" x14ac:dyDescent="0.25">
      <c r="A53" s="16" t="s">
        <v>70</v>
      </c>
      <c r="B53" s="17" t="s">
        <v>71</v>
      </c>
      <c r="C53" s="13">
        <v>2978836.4</v>
      </c>
    </row>
    <row r="54" spans="1:3" ht="47.25" x14ac:dyDescent="0.25">
      <c r="A54" s="12" t="s">
        <v>72</v>
      </c>
      <c r="B54" s="12"/>
      <c r="C54" s="14">
        <f>C55+C57+C59</f>
        <v>481508.19999999995</v>
      </c>
    </row>
    <row r="55" spans="1:3" ht="31.5" x14ac:dyDescent="0.25">
      <c r="A55" s="12" t="s">
        <v>73</v>
      </c>
      <c r="B55" s="12"/>
      <c r="C55" s="14">
        <f>C56</f>
        <v>220176.79999999996</v>
      </c>
    </row>
    <row r="56" spans="1:3" x14ac:dyDescent="0.25">
      <c r="A56" s="16" t="s">
        <v>74</v>
      </c>
      <c r="B56" s="17" t="s">
        <v>75</v>
      </c>
      <c r="C56" s="13">
        <f>119218.9+12427.3+11008.4+9548.8+35432.4+32541</f>
        <v>220176.79999999996</v>
      </c>
    </row>
    <row r="57" spans="1:3" ht="78.75" x14ac:dyDescent="0.25">
      <c r="A57" s="12" t="s">
        <v>76</v>
      </c>
      <c r="B57" s="12"/>
      <c r="C57" s="14">
        <f>C58</f>
        <v>49913.9</v>
      </c>
    </row>
    <row r="58" spans="1:3" x14ac:dyDescent="0.25">
      <c r="A58" s="16" t="s">
        <v>74</v>
      </c>
      <c r="B58" s="17" t="s">
        <v>75</v>
      </c>
      <c r="C58" s="13">
        <f>49913.9</f>
        <v>49913.9</v>
      </c>
    </row>
    <row r="59" spans="1:3" ht="47.25" x14ac:dyDescent="0.25">
      <c r="A59" s="12" t="s">
        <v>77</v>
      </c>
      <c r="B59" s="12"/>
      <c r="C59" s="14">
        <f>C60</f>
        <v>211417.5</v>
      </c>
    </row>
    <row r="60" spans="1:3" x14ac:dyDescent="0.25">
      <c r="A60" s="16" t="s">
        <v>74</v>
      </c>
      <c r="B60" s="17" t="s">
        <v>75</v>
      </c>
      <c r="C60" s="18">
        <f>211417.5</f>
        <v>211417.5</v>
      </c>
    </row>
  </sheetData>
  <autoFilter ref="A13:C60"/>
  <mergeCells count="4">
    <mergeCell ref="A8:C8"/>
    <mergeCell ref="A9:C9"/>
    <mergeCell ref="A10:C10"/>
    <mergeCell ref="A11:C11"/>
  </mergeCells>
  <pageMargins left="0.78740157480314965" right="0.39370078740157483" top="0.78740157480314965" bottom="0.78740157480314965" header="0.51181102362204722" footer="0.51181102362204722"/>
  <pageSetup paperSize="9" scale="84" fitToHeight="0" orientation="portrait" r:id="rId1"/>
  <headerFooter differentFirst="1">
    <oddHeader>&amp;C&amp;"Times New Roman,обычный"&amp;12&amp;N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Прил8</vt:lpstr>
      <vt:lpstr>Прил8!Заголовки_для_печати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k224</dc:creator>
  <cp:lastModifiedBy>k224</cp:lastModifiedBy>
  <cp:lastPrinted>2014-10-23T10:23:26Z</cp:lastPrinted>
  <dcterms:created xsi:type="dcterms:W3CDTF">2014-10-22T07:17:08Z</dcterms:created>
  <dcterms:modified xsi:type="dcterms:W3CDTF">2014-10-24T06:07:19Z</dcterms:modified>
</cp:coreProperties>
</file>